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<sst xmlns="http://schemas.openxmlformats.org/spreadsheetml/2006/main" count="27" uniqueCount="24">
  <si>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d</t>
  </si>
  <si>
    <t>(km)</t>
  </si>
  <si>
    <t>(m)</t>
  </si>
  <si>
    <t>n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</si>
  <si>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</si>
  <si>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)</t>
    </r>
  </si>
  <si>
    <r>
      <t>F</t>
    </r>
    <r>
      <rPr>
        <vertAlign val="subscript"/>
        <sz val="11"/>
        <rFont val="Arial"/>
        <family val="2"/>
      </rPr>
      <t>n</t>
    </r>
  </si>
  <si>
    <r>
      <t>F</t>
    </r>
    <r>
      <rPr>
        <vertAlign val="subscript"/>
        <sz val="11"/>
        <rFont val="Arial"/>
        <family val="2"/>
      </rPr>
      <t>ś</t>
    </r>
    <r>
      <rPr>
        <sz val="11"/>
        <rFont val="Arial"/>
        <family val="2"/>
      </rPr>
      <t>=(F</t>
    </r>
    <r>
      <rPr>
        <vertAlign val="subscript"/>
        <sz val="11"/>
        <rFont val="Arial"/>
        <family val="2"/>
      </rPr>
      <t>n</t>
    </r>
    <r>
      <rPr>
        <sz val="11"/>
        <rFont val="Arial"/>
        <family val="2"/>
      </rPr>
      <t>+F</t>
    </r>
    <r>
      <rPr>
        <vertAlign val="subscript"/>
        <sz val="11"/>
        <rFont val="Arial"/>
        <family val="2"/>
      </rPr>
      <t>(n+1)</t>
    </r>
    <r>
      <rPr>
        <sz val="11"/>
        <rFont val="Arial"/>
        <family val="2"/>
      </rPr>
      <t xml:space="preserve">)/2 </t>
    </r>
  </si>
  <si>
    <r>
      <t>V = d (F</t>
    </r>
    <r>
      <rPr>
        <vertAlign val="subscript"/>
        <sz val="11"/>
        <rFont val="Arial"/>
        <family val="2"/>
      </rPr>
      <t>ś</t>
    </r>
    <r>
      <rPr>
        <sz val="11"/>
        <rFont val="Arial"/>
        <family val="2"/>
      </rPr>
      <t xml:space="preserve">)    </t>
    </r>
  </si>
  <si>
    <t xml:space="preserve">Oznaczenie przekroju </t>
  </si>
  <si>
    <t xml:space="preserve">Powierzchnia przekroju nasypu </t>
  </si>
  <si>
    <t xml:space="preserve">Średnia powierzchnia przekroju nasypu </t>
  </si>
  <si>
    <t>Odległość między przekrojami</t>
  </si>
  <si>
    <t>Objętość części nasypu między przekrojami</t>
  </si>
  <si>
    <t>L.p. przekroju</t>
  </si>
  <si>
    <r>
      <t>R</t>
    </r>
    <r>
      <rPr>
        <vertAlign val="subscript"/>
        <sz val="11"/>
        <rFont val="Arial"/>
        <family val="2"/>
      </rPr>
      <t>A</t>
    </r>
  </si>
  <si>
    <t xml:space="preserve">Objętość nasypu - efektu sztucznego zasilania, który będzie usytuowany od km 388,85 do km 390,45 (Dziwnów),                 oraz objętość piasku potrzebna do jego uzyskania  </t>
  </si>
  <si>
    <r>
      <t>V</t>
    </r>
    <r>
      <rPr>
        <vertAlign val="subscript"/>
        <sz val="11"/>
        <rFont val="Arial"/>
        <family val="2"/>
      </rPr>
      <t xml:space="preserve">P (Dziwnów I) </t>
    </r>
    <r>
      <rPr>
        <sz val="11"/>
        <rFont val="Arial"/>
        <family val="2"/>
      </rPr>
      <t>= V x R</t>
    </r>
    <r>
      <rPr>
        <vertAlign val="subscript"/>
        <sz val="11"/>
        <rFont val="Arial"/>
        <family val="2"/>
      </rPr>
      <t>A</t>
    </r>
  </si>
  <si>
    <r>
      <t>Objętość V</t>
    </r>
    <r>
      <rPr>
        <vertAlign val="subscript"/>
        <sz val="9"/>
        <rFont val="Arial"/>
        <family val="2"/>
      </rPr>
      <t>P</t>
    </r>
    <r>
      <rPr>
        <sz val="9"/>
        <rFont val="Arial"/>
        <family val="0"/>
      </rPr>
      <t xml:space="preserve"> piasku z pola ukopu morskiego "Dziwnów I" niezbędna dla uzyskania objętości nasypu = V </t>
    </r>
  </si>
  <si>
    <r>
      <t>Objętość nasypu po zaokrągleniu w górę z uwagi na potrzebę uformowania zakończeń i dokładność oszacowania  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 xml:space="preserve">) </t>
    </r>
  </si>
  <si>
    <t xml:space="preserve">  Suma</t>
  </si>
  <si>
    <t xml:space="preserve">średnia rzędna powierzchni nasypu plaży u ponóża klifu ok.+2,5 m npm, a średnia szerokość nasypanej plaży ok. 50 m  </t>
  </si>
  <si>
    <t>Tabela 2</t>
  </si>
  <si>
    <r>
      <t>Całkowita objętość piasku z pola ukopu morskiego "Dziwnów I" niezbędna do zasilania - po zaokrągleniu w górę 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 xml:space="preserve">)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</si>
</sst>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"/>
  </numFmts>
  <fonts count="8">
    <font>
      <sz val="10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vertical="center" wrapText="1"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workbookViewId="0" topLeftCell="A1">
      <selection activeCell="K16" sqref="K15:K16"/>
    </sheetView>
  </sheetViews>
  <sheetFormatPr defaultColWidth="9.140625" defaultRowHeight="12.75"/>
  <cols>
    <col min="1" max="1" width="9.421875" style="0" customWidth="1"/>
    <col min="2" max="2" width="10.00390625" style="0" customWidth="1"/>
    <col min="3" max="3" width="11.57421875" style="0" customWidth="1"/>
    <col min="4" max="4" width="15.7109375" style="0" customWidth="1"/>
    <col min="5" max="5" width="10.7109375" style="0" customWidth="1"/>
    <col min="6" max="6" width="14.00390625" style="0" customWidth="1"/>
    <col min="7" max="7" width="7.57421875" style="0" customWidth="1"/>
    <col min="8" max="8" width="22.7109375" style="0" customWidth="1"/>
    <col min="9" max="9" width="13.140625" style="0" customWidth="1"/>
    <col min="10" max="10" width="12.7109375" style="0" customWidth="1"/>
    <col min="11" max="11" width="11.00390625" style="1" customWidth="1"/>
    <col min="12" max="12" width="11.421875" style="0" customWidth="1"/>
    <col min="17" max="17" width="10.8515625" style="0" customWidth="1"/>
    <col min="18" max="18" width="13.00390625" style="0" customWidth="1"/>
    <col min="19" max="19" width="10.57421875" style="0" customWidth="1"/>
    <col min="20" max="20" width="7.7109375" style="0" customWidth="1"/>
    <col min="21" max="21" width="13.7109375" style="0" customWidth="1"/>
    <col min="22" max="23" width="12.28125" style="0" customWidth="1"/>
    <col min="24" max="24" width="11.28125" style="0" customWidth="1"/>
  </cols>
  <sheetData>
    <row r="1" ht="12.75">
      <c r="A1" t="s">
        <v>22</v>
      </c>
    </row>
    <row r="3" spans="1:10" ht="29.25" customHeight="1">
      <c r="A3" s="43" t="s">
        <v>16</v>
      </c>
      <c r="B3" s="43"/>
      <c r="C3" s="43"/>
      <c r="D3" s="43"/>
      <c r="E3" s="43"/>
      <c r="F3" s="43"/>
      <c r="G3" s="43"/>
      <c r="H3" s="43"/>
      <c r="I3" s="22"/>
      <c r="J3" s="22"/>
    </row>
    <row r="4" spans="1:10" ht="12.75">
      <c r="A4" s="44" t="s">
        <v>21</v>
      </c>
      <c r="B4" s="44"/>
      <c r="C4" s="44"/>
      <c r="D4" s="44"/>
      <c r="E4" s="44"/>
      <c r="F4" s="44"/>
      <c r="G4" s="44"/>
      <c r="H4" s="44"/>
      <c r="I4" s="23"/>
      <c r="J4" s="23"/>
    </row>
    <row r="5" spans="1:22" ht="12.75">
      <c r="A5" s="45"/>
      <c r="B5" s="45"/>
      <c r="C5" s="45"/>
      <c r="D5" s="45"/>
      <c r="E5" s="45"/>
      <c r="F5" s="45"/>
      <c r="G5" s="45"/>
      <c r="H5" s="45"/>
      <c r="I5" s="24"/>
      <c r="J5" s="24"/>
      <c r="T5" s="1"/>
      <c r="V5" s="1">
        <v>51.02125831463299</v>
      </c>
    </row>
    <row r="6" spans="1:22" ht="18" customHeight="1">
      <c r="A6" s="46" t="s">
        <v>14</v>
      </c>
      <c r="B6" s="47" t="s">
        <v>9</v>
      </c>
      <c r="C6" s="47" t="s">
        <v>10</v>
      </c>
      <c r="D6" s="46" t="s">
        <v>11</v>
      </c>
      <c r="E6" s="46" t="s">
        <v>12</v>
      </c>
      <c r="F6" s="46" t="s">
        <v>13</v>
      </c>
      <c r="G6" s="55" t="s">
        <v>18</v>
      </c>
      <c r="H6" s="56"/>
      <c r="I6" s="25"/>
      <c r="J6" s="25"/>
      <c r="T6" s="1"/>
      <c r="V6" s="1"/>
    </row>
    <row r="7" spans="1:22" ht="20.25" customHeight="1">
      <c r="A7" s="46"/>
      <c r="B7" s="47"/>
      <c r="C7" s="47"/>
      <c r="D7" s="46"/>
      <c r="E7" s="46"/>
      <c r="F7" s="46"/>
      <c r="G7" s="55"/>
      <c r="H7" s="56"/>
      <c r="I7" s="25"/>
      <c r="J7" s="25"/>
      <c r="T7" s="1"/>
      <c r="V7" s="1">
        <v>49.71467590169998</v>
      </c>
    </row>
    <row r="8" spans="1:22" ht="15.75" customHeight="1">
      <c r="A8" s="46"/>
      <c r="B8" s="47"/>
      <c r="C8" s="47"/>
      <c r="D8" s="46"/>
      <c r="E8" s="46"/>
      <c r="F8" s="46"/>
      <c r="G8" s="55"/>
      <c r="H8" s="56"/>
      <c r="I8" s="25"/>
      <c r="J8" s="25"/>
      <c r="K8" s="54"/>
      <c r="L8" s="54"/>
      <c r="T8" s="1"/>
      <c r="V8" s="1"/>
    </row>
    <row r="9" spans="1:22" ht="18.75">
      <c r="A9" s="26" t="s">
        <v>3</v>
      </c>
      <c r="B9" s="27"/>
      <c r="C9" s="26" t="s">
        <v>6</v>
      </c>
      <c r="D9" s="26" t="s">
        <v>7</v>
      </c>
      <c r="E9" s="26" t="s">
        <v>0</v>
      </c>
      <c r="F9" s="26" t="s">
        <v>8</v>
      </c>
      <c r="G9" s="26" t="s">
        <v>15</v>
      </c>
      <c r="H9" s="28" t="s">
        <v>17</v>
      </c>
      <c r="I9" s="10"/>
      <c r="J9" s="10"/>
      <c r="K9" s="54"/>
      <c r="L9" s="54"/>
      <c r="T9" s="1"/>
      <c r="V9" s="1">
        <v>49.63176805221478</v>
      </c>
    </row>
    <row r="10" spans="1:22" ht="13.5">
      <c r="A10" s="29"/>
      <c r="B10" s="30" t="s">
        <v>1</v>
      </c>
      <c r="C10" s="29" t="s">
        <v>4</v>
      </c>
      <c r="D10" s="29" t="s">
        <v>4</v>
      </c>
      <c r="E10" s="29" t="s">
        <v>2</v>
      </c>
      <c r="F10" s="29" t="s">
        <v>5</v>
      </c>
      <c r="G10" s="29" t="s">
        <v>5</v>
      </c>
      <c r="H10" s="29" t="s">
        <v>5</v>
      </c>
      <c r="I10" s="3"/>
      <c r="J10" s="3"/>
      <c r="K10" s="54"/>
      <c r="L10" s="54"/>
      <c r="T10" s="1"/>
      <c r="V10" s="1"/>
    </row>
    <row r="11" spans="1:22" ht="12.75">
      <c r="A11" s="29"/>
      <c r="B11" s="30"/>
      <c r="C11" s="29"/>
      <c r="D11" s="29"/>
      <c r="E11" s="29"/>
      <c r="F11" s="29"/>
      <c r="G11" s="29"/>
      <c r="H11" s="29"/>
      <c r="I11" s="3"/>
      <c r="J11" s="3"/>
      <c r="T11" s="1"/>
      <c r="V11" s="1">
        <v>49.6758854976848</v>
      </c>
    </row>
    <row r="12" spans="1:22" ht="12.75">
      <c r="A12" s="29">
        <v>1</v>
      </c>
      <c r="B12" s="31">
        <v>388.85</v>
      </c>
      <c r="C12" s="31">
        <v>48.5</v>
      </c>
      <c r="D12" s="32"/>
      <c r="E12" s="33"/>
      <c r="F12" s="32"/>
      <c r="G12" s="34"/>
      <c r="H12" s="34"/>
      <c r="I12" s="6"/>
      <c r="J12" s="6"/>
      <c r="Q12" s="1"/>
      <c r="R12" s="1"/>
      <c r="T12" s="1"/>
      <c r="V12" s="1"/>
    </row>
    <row r="13" spans="1:22" ht="12.75">
      <c r="A13" s="29"/>
      <c r="B13" s="31"/>
      <c r="C13" s="31"/>
      <c r="D13" s="32">
        <f>(C12+C14)/2</f>
        <v>57.72</v>
      </c>
      <c r="E13" s="35">
        <v>50</v>
      </c>
      <c r="F13" s="34">
        <f>D13*E13</f>
        <v>2886</v>
      </c>
      <c r="G13" s="36">
        <v>1.2</v>
      </c>
      <c r="H13" s="37">
        <f>F13*G13</f>
        <v>3463.2</v>
      </c>
      <c r="I13" s="11"/>
      <c r="J13" s="11"/>
      <c r="L13" s="7"/>
      <c r="Q13" s="1"/>
      <c r="R13" s="1"/>
      <c r="T13" s="1"/>
      <c r="V13" s="1">
        <v>50.195949039828236</v>
      </c>
    </row>
    <row r="14" spans="1:22" ht="12.75">
      <c r="A14" s="29">
        <v>2</v>
      </c>
      <c r="B14" s="31">
        <v>388.9</v>
      </c>
      <c r="C14" s="31">
        <v>66.94</v>
      </c>
      <c r="D14" s="32"/>
      <c r="E14" s="35"/>
      <c r="F14" s="34"/>
      <c r="G14" s="36"/>
      <c r="H14" s="37"/>
      <c r="I14" s="11"/>
      <c r="J14" s="11"/>
      <c r="L14" s="7"/>
      <c r="Q14" s="1"/>
      <c r="R14" s="1"/>
      <c r="T14" s="1"/>
      <c r="V14" s="1"/>
    </row>
    <row r="15" spans="1:22" ht="12.75">
      <c r="A15" s="29"/>
      <c r="B15" s="31"/>
      <c r="C15" s="31"/>
      <c r="D15" s="32">
        <f aca="true" t="shared" si="0" ref="D15:D75">(C14+C16)/2</f>
        <v>53.33</v>
      </c>
      <c r="E15" s="35">
        <v>50</v>
      </c>
      <c r="F15" s="34">
        <f>D15*E15</f>
        <v>2666.5</v>
      </c>
      <c r="G15" s="36">
        <v>1.2</v>
      </c>
      <c r="H15" s="37">
        <f aca="true" t="shared" si="1" ref="H15:H75">F15*G15</f>
        <v>3199.7999999999997</v>
      </c>
      <c r="I15" s="11"/>
      <c r="J15" s="11"/>
      <c r="L15" s="7"/>
      <c r="Q15" s="1"/>
      <c r="R15" s="1"/>
      <c r="T15" s="1"/>
      <c r="V15" s="1">
        <v>50.77343104435776</v>
      </c>
    </row>
    <row r="16" spans="1:22" ht="12.75">
      <c r="A16" s="29">
        <v>3</v>
      </c>
      <c r="B16" s="31">
        <v>388.95</v>
      </c>
      <c r="C16" s="31">
        <v>39.72</v>
      </c>
      <c r="D16" s="32"/>
      <c r="E16" s="35"/>
      <c r="F16" s="34"/>
      <c r="G16" s="36"/>
      <c r="H16" s="37"/>
      <c r="I16" s="11"/>
      <c r="J16" s="11"/>
      <c r="L16" s="7"/>
      <c r="Q16" s="1"/>
      <c r="R16" s="1"/>
      <c r="T16" s="1"/>
      <c r="V16" s="1"/>
    </row>
    <row r="17" spans="1:22" ht="12.75">
      <c r="A17" s="29"/>
      <c r="B17" s="31"/>
      <c r="C17" s="31"/>
      <c r="D17" s="32">
        <f t="shared" si="0"/>
        <v>60.82</v>
      </c>
      <c r="E17" s="35">
        <v>50</v>
      </c>
      <c r="F17" s="34">
        <f>D17*E17</f>
        <v>3041</v>
      </c>
      <c r="G17" s="36">
        <v>1.2</v>
      </c>
      <c r="H17" s="37">
        <f t="shared" si="1"/>
        <v>3649.2</v>
      </c>
      <c r="I17" s="11"/>
      <c r="J17" s="11"/>
      <c r="L17" s="7"/>
      <c r="Q17" s="1"/>
      <c r="R17" s="1"/>
      <c r="T17" s="1"/>
      <c r="V17" s="1">
        <v>48.35102997851868</v>
      </c>
    </row>
    <row r="18" spans="1:22" ht="12.75">
      <c r="A18" s="29">
        <v>4</v>
      </c>
      <c r="B18" s="31">
        <v>389</v>
      </c>
      <c r="C18" s="31">
        <v>81.92</v>
      </c>
      <c r="D18" s="32"/>
      <c r="E18" s="35"/>
      <c r="F18" s="34"/>
      <c r="G18" s="36"/>
      <c r="H18" s="37"/>
      <c r="I18" s="11"/>
      <c r="J18" s="11"/>
      <c r="L18" s="7"/>
      <c r="Q18" s="1"/>
      <c r="R18" s="1"/>
      <c r="T18" s="1"/>
      <c r="V18" s="1"/>
    </row>
    <row r="19" spans="1:22" ht="12.75">
      <c r="A19" s="29"/>
      <c r="B19" s="31"/>
      <c r="C19" s="31"/>
      <c r="D19" s="32">
        <f t="shared" si="0"/>
        <v>82.065</v>
      </c>
      <c r="E19" s="35">
        <v>50</v>
      </c>
      <c r="F19" s="34">
        <f>D19*E19</f>
        <v>4103.25</v>
      </c>
      <c r="G19" s="36">
        <v>1.2</v>
      </c>
      <c r="H19" s="37">
        <f t="shared" si="1"/>
        <v>4923.9</v>
      </c>
      <c r="I19" s="11"/>
      <c r="J19" s="11"/>
      <c r="L19" s="7"/>
      <c r="Q19" s="1"/>
      <c r="R19" s="1"/>
      <c r="T19" s="1"/>
      <c r="V19" s="1">
        <v>51.05376381836263</v>
      </c>
    </row>
    <row r="20" spans="1:22" ht="12.75">
      <c r="A20" s="29">
        <v>5</v>
      </c>
      <c r="B20" s="31">
        <v>389.05</v>
      </c>
      <c r="C20" s="31">
        <v>82.21</v>
      </c>
      <c r="D20" s="32"/>
      <c r="E20" s="35"/>
      <c r="F20" s="34"/>
      <c r="G20" s="36"/>
      <c r="H20" s="37"/>
      <c r="I20" s="11"/>
      <c r="J20" s="11"/>
      <c r="L20" s="7"/>
      <c r="Q20" s="1"/>
      <c r="R20" s="1"/>
      <c r="T20" s="1"/>
      <c r="V20" s="1"/>
    </row>
    <row r="21" spans="1:22" ht="12.75">
      <c r="A21" s="29"/>
      <c r="B21" s="31"/>
      <c r="C21" s="31"/>
      <c r="D21" s="32">
        <f t="shared" si="0"/>
        <v>79.525</v>
      </c>
      <c r="E21" s="35">
        <v>50</v>
      </c>
      <c r="F21" s="34">
        <f>D21*E21</f>
        <v>3976.2500000000005</v>
      </c>
      <c r="G21" s="36">
        <v>1.2</v>
      </c>
      <c r="H21" s="37">
        <f t="shared" si="1"/>
        <v>4771.5</v>
      </c>
      <c r="I21" s="11"/>
      <c r="J21" s="11"/>
      <c r="L21" s="7"/>
      <c r="Q21" s="1"/>
      <c r="R21" s="1"/>
      <c r="T21" s="1"/>
      <c r="V21" s="1">
        <v>53.63544070850402</v>
      </c>
    </row>
    <row r="22" spans="1:22" ht="12.75">
      <c r="A22" s="29">
        <v>6</v>
      </c>
      <c r="B22" s="31">
        <v>389.1</v>
      </c>
      <c r="C22" s="31">
        <v>76.84</v>
      </c>
      <c r="D22" s="32"/>
      <c r="E22" s="35"/>
      <c r="F22" s="34"/>
      <c r="G22" s="36"/>
      <c r="H22" s="37"/>
      <c r="I22" s="11"/>
      <c r="J22" s="11"/>
      <c r="L22" s="7"/>
      <c r="Q22" s="1"/>
      <c r="R22" s="1"/>
      <c r="T22" s="1"/>
      <c r="V22" s="1"/>
    </row>
    <row r="23" spans="1:22" ht="12.75">
      <c r="A23" s="29"/>
      <c r="B23" s="31"/>
      <c r="C23" s="31"/>
      <c r="D23" s="32">
        <f t="shared" si="0"/>
        <v>80.49000000000001</v>
      </c>
      <c r="E23" s="35">
        <v>50</v>
      </c>
      <c r="F23" s="34">
        <f>D23*E23</f>
        <v>4024.5000000000005</v>
      </c>
      <c r="G23" s="36">
        <v>1.2</v>
      </c>
      <c r="H23" s="37">
        <f t="shared" si="1"/>
        <v>4829.400000000001</v>
      </c>
      <c r="I23" s="11"/>
      <c r="J23" s="11"/>
      <c r="L23" s="7"/>
      <c r="Q23" s="1"/>
      <c r="R23" s="1"/>
      <c r="T23" s="1"/>
      <c r="V23" s="1">
        <v>50.29764706223231</v>
      </c>
    </row>
    <row r="24" spans="1:22" ht="12.75">
      <c r="A24" s="29">
        <v>7</v>
      </c>
      <c r="B24" s="31">
        <v>389.15</v>
      </c>
      <c r="C24" s="31">
        <v>84.14</v>
      </c>
      <c r="D24" s="32"/>
      <c r="E24" s="35"/>
      <c r="F24" s="34"/>
      <c r="G24" s="36"/>
      <c r="H24" s="37"/>
      <c r="I24" s="11"/>
      <c r="J24" s="11"/>
      <c r="L24" s="7"/>
      <c r="Q24" s="1"/>
      <c r="R24" s="1"/>
      <c r="T24" s="1"/>
      <c r="V24" s="1"/>
    </row>
    <row r="25" spans="1:22" ht="12.75">
      <c r="A25" s="29"/>
      <c r="B25" s="31"/>
      <c r="C25" s="31"/>
      <c r="D25" s="32">
        <f t="shared" si="0"/>
        <v>90.455</v>
      </c>
      <c r="E25" s="35">
        <v>50</v>
      </c>
      <c r="F25" s="34">
        <f>D25*E25</f>
        <v>4522.75</v>
      </c>
      <c r="G25" s="36">
        <v>1.2</v>
      </c>
      <c r="H25" s="37">
        <f t="shared" si="1"/>
        <v>5427.3</v>
      </c>
      <c r="I25" s="11"/>
      <c r="J25" s="11"/>
      <c r="L25" s="7"/>
      <c r="Q25" s="1"/>
      <c r="R25" s="1"/>
      <c r="V25" s="1">
        <v>51.192875481013175</v>
      </c>
    </row>
    <row r="26" spans="1:22" ht="12.75">
      <c r="A26" s="29">
        <v>8</v>
      </c>
      <c r="B26" s="31">
        <v>389.2</v>
      </c>
      <c r="C26" s="31">
        <v>96.77</v>
      </c>
      <c r="D26" s="32"/>
      <c r="E26" s="35"/>
      <c r="F26" s="34"/>
      <c r="G26" s="36"/>
      <c r="H26" s="37"/>
      <c r="I26" s="11"/>
      <c r="J26" s="11"/>
      <c r="L26" s="7"/>
      <c r="Q26" s="1"/>
      <c r="R26" s="1"/>
      <c r="T26" s="1"/>
      <c r="V26" s="1"/>
    </row>
    <row r="27" spans="1:22" ht="12.75">
      <c r="A27" s="29"/>
      <c r="B27" s="31"/>
      <c r="C27" s="31"/>
      <c r="D27" s="32">
        <f t="shared" si="0"/>
        <v>100.27</v>
      </c>
      <c r="E27" s="35">
        <v>50</v>
      </c>
      <c r="F27" s="34">
        <f>D27*E27</f>
        <v>5013.5</v>
      </c>
      <c r="G27" s="36">
        <v>1.2</v>
      </c>
      <c r="H27" s="37">
        <f t="shared" si="1"/>
        <v>6016.2</v>
      </c>
      <c r="I27" s="11"/>
      <c r="J27" s="11"/>
      <c r="L27" s="7"/>
      <c r="Q27" s="1"/>
      <c r="R27" s="1"/>
      <c r="V27" s="1">
        <v>49.540036334148844</v>
      </c>
    </row>
    <row r="28" spans="1:22" ht="12.75">
      <c r="A28" s="29">
        <v>9</v>
      </c>
      <c r="B28" s="31">
        <v>389.25</v>
      </c>
      <c r="C28" s="31">
        <v>103.77</v>
      </c>
      <c r="D28" s="32"/>
      <c r="E28" s="35"/>
      <c r="F28" s="34"/>
      <c r="G28" s="36"/>
      <c r="H28" s="37"/>
      <c r="I28" s="11"/>
      <c r="J28" s="11"/>
      <c r="L28" s="7"/>
      <c r="Q28" s="1"/>
      <c r="R28" s="1"/>
      <c r="V28" s="1"/>
    </row>
    <row r="29" spans="1:22" ht="12.75">
      <c r="A29" s="29"/>
      <c r="B29" s="31"/>
      <c r="C29" s="31"/>
      <c r="D29" s="32">
        <f t="shared" si="0"/>
        <v>101.895</v>
      </c>
      <c r="E29" s="35">
        <v>50</v>
      </c>
      <c r="F29" s="34">
        <f>D29*E29</f>
        <v>5094.75</v>
      </c>
      <c r="G29" s="36">
        <v>1.2</v>
      </c>
      <c r="H29" s="37">
        <f t="shared" si="1"/>
        <v>6113.7</v>
      </c>
      <c r="I29" s="11"/>
      <c r="J29" s="11"/>
      <c r="L29" s="7"/>
      <c r="Q29" s="1"/>
      <c r="R29" s="1"/>
      <c r="V29" s="1">
        <v>46.89704148425685</v>
      </c>
    </row>
    <row r="30" spans="1:22" ht="12.75">
      <c r="A30" s="29">
        <v>10</v>
      </c>
      <c r="B30" s="31">
        <v>389.3</v>
      </c>
      <c r="C30" s="31">
        <v>100.02</v>
      </c>
      <c r="D30" s="32"/>
      <c r="E30" s="35"/>
      <c r="F30" s="34"/>
      <c r="G30" s="36"/>
      <c r="H30" s="37"/>
      <c r="I30" s="11"/>
      <c r="J30" s="11"/>
      <c r="L30" s="7"/>
      <c r="Q30" s="1"/>
      <c r="R30" s="1"/>
      <c r="V30" s="1"/>
    </row>
    <row r="31" spans="1:22" ht="12.75">
      <c r="A31" s="29"/>
      <c r="B31" s="31"/>
      <c r="C31" s="31"/>
      <c r="D31" s="32">
        <f t="shared" si="0"/>
        <v>96.44999999999999</v>
      </c>
      <c r="E31" s="35">
        <v>50</v>
      </c>
      <c r="F31" s="34">
        <f>D31*E31</f>
        <v>4822.499999999999</v>
      </c>
      <c r="G31" s="36">
        <v>1.2</v>
      </c>
      <c r="H31" s="37">
        <f t="shared" si="1"/>
        <v>5786.999999999999</v>
      </c>
      <c r="I31" s="11"/>
      <c r="J31" s="11"/>
      <c r="L31" s="7"/>
      <c r="Q31" s="1"/>
      <c r="R31" s="1"/>
      <c r="V31" s="1">
        <v>48.905219558061766</v>
      </c>
    </row>
    <row r="32" spans="1:22" ht="12.75">
      <c r="A32" s="29">
        <v>11</v>
      </c>
      <c r="B32" s="31">
        <v>389.35</v>
      </c>
      <c r="C32" s="31">
        <v>92.88</v>
      </c>
      <c r="D32" s="32"/>
      <c r="E32" s="35"/>
      <c r="F32" s="34"/>
      <c r="G32" s="36"/>
      <c r="H32" s="37"/>
      <c r="I32" s="11"/>
      <c r="J32" s="11"/>
      <c r="L32" s="7"/>
      <c r="Q32" s="1"/>
      <c r="R32" s="1"/>
      <c r="V32" s="1"/>
    </row>
    <row r="33" spans="1:22" ht="12.75">
      <c r="A33" s="29"/>
      <c r="B33" s="31"/>
      <c r="C33" s="31"/>
      <c r="D33" s="32">
        <f t="shared" si="0"/>
        <v>94.58500000000001</v>
      </c>
      <c r="E33" s="35">
        <v>50</v>
      </c>
      <c r="F33" s="34">
        <f>D33*E33</f>
        <v>4729.25</v>
      </c>
      <c r="G33" s="36">
        <v>1.2</v>
      </c>
      <c r="H33" s="37">
        <f t="shared" si="1"/>
        <v>5675.099999999999</v>
      </c>
      <c r="I33" s="11"/>
      <c r="J33" s="11"/>
      <c r="L33" s="7"/>
      <c r="Q33" s="1"/>
      <c r="R33" s="1"/>
      <c r="V33" s="1">
        <v>48.05213834997562</v>
      </c>
    </row>
    <row r="34" spans="1:22" ht="12.75">
      <c r="A34" s="29">
        <v>12</v>
      </c>
      <c r="B34" s="31">
        <v>389.4</v>
      </c>
      <c r="C34" s="31">
        <v>96.29</v>
      </c>
      <c r="D34" s="32"/>
      <c r="E34" s="35"/>
      <c r="F34" s="34"/>
      <c r="G34" s="36"/>
      <c r="H34" s="37"/>
      <c r="I34" s="11"/>
      <c r="J34" s="11"/>
      <c r="L34" s="7"/>
      <c r="Q34" s="1"/>
      <c r="R34" s="1"/>
      <c r="V34" s="1"/>
    </row>
    <row r="35" spans="1:22" ht="12.75">
      <c r="A35" s="29"/>
      <c r="B35" s="31"/>
      <c r="C35" s="31"/>
      <c r="D35" s="32">
        <f t="shared" si="0"/>
        <v>99.04</v>
      </c>
      <c r="E35" s="35">
        <v>50</v>
      </c>
      <c r="F35" s="34">
        <f>D35*E35</f>
        <v>4952</v>
      </c>
      <c r="G35" s="36">
        <v>1.2</v>
      </c>
      <c r="H35" s="37">
        <f t="shared" si="1"/>
        <v>5942.4</v>
      </c>
      <c r="I35" s="11"/>
      <c r="J35" s="11"/>
      <c r="L35" s="7"/>
      <c r="Q35" s="1"/>
      <c r="R35" s="1"/>
      <c r="V35" s="1">
        <v>49.56804817597276</v>
      </c>
    </row>
    <row r="36" spans="1:22" ht="12.75">
      <c r="A36" s="29">
        <v>13</v>
      </c>
      <c r="B36" s="31">
        <v>389.45</v>
      </c>
      <c r="C36" s="31">
        <v>101.79</v>
      </c>
      <c r="D36" s="32"/>
      <c r="E36" s="35"/>
      <c r="F36" s="34"/>
      <c r="G36" s="36"/>
      <c r="H36" s="37"/>
      <c r="I36" s="11"/>
      <c r="J36" s="11"/>
      <c r="L36" s="7"/>
      <c r="Q36" s="1"/>
      <c r="R36" s="1"/>
      <c r="V36" s="1"/>
    </row>
    <row r="37" spans="1:22" ht="12.75">
      <c r="A37" s="29"/>
      <c r="B37" s="31"/>
      <c r="C37" s="31"/>
      <c r="D37" s="32">
        <f t="shared" si="0"/>
        <v>102.035</v>
      </c>
      <c r="E37" s="35">
        <v>50</v>
      </c>
      <c r="F37" s="34">
        <f>D37*E37</f>
        <v>5101.75</v>
      </c>
      <c r="G37" s="36">
        <v>1.2</v>
      </c>
      <c r="H37" s="37">
        <f t="shared" si="1"/>
        <v>6122.099999999999</v>
      </c>
      <c r="I37" s="11"/>
      <c r="J37" s="11"/>
      <c r="L37" s="7"/>
      <c r="Q37" s="1"/>
      <c r="R37" s="1"/>
      <c r="V37" s="1">
        <v>50.31439157955192</v>
      </c>
    </row>
    <row r="38" spans="1:22" ht="12.75">
      <c r="A38" s="29">
        <v>14</v>
      </c>
      <c r="B38" s="31">
        <v>389.5</v>
      </c>
      <c r="C38" s="31">
        <v>102.28</v>
      </c>
      <c r="D38" s="32"/>
      <c r="E38" s="35"/>
      <c r="F38" s="34"/>
      <c r="G38" s="36"/>
      <c r="H38" s="37"/>
      <c r="I38" s="11"/>
      <c r="J38" s="11"/>
      <c r="L38" s="7"/>
      <c r="Q38" s="1"/>
      <c r="R38" s="1"/>
      <c r="V38" s="1"/>
    </row>
    <row r="39" spans="1:22" ht="12.75">
      <c r="A39" s="29"/>
      <c r="B39" s="31"/>
      <c r="C39" s="31"/>
      <c r="D39" s="32">
        <f t="shared" si="0"/>
        <v>100.89</v>
      </c>
      <c r="E39" s="35">
        <v>50</v>
      </c>
      <c r="F39" s="34">
        <f>D39*E39</f>
        <v>5044.5</v>
      </c>
      <c r="G39" s="36">
        <v>1.2</v>
      </c>
      <c r="H39" s="37">
        <f t="shared" si="1"/>
        <v>6053.4</v>
      </c>
      <c r="I39" s="11"/>
      <c r="J39" s="11"/>
      <c r="L39" s="7"/>
      <c r="Q39" s="1"/>
      <c r="R39" s="1"/>
      <c r="V39" s="1">
        <v>49.85024774269898</v>
      </c>
    </row>
    <row r="40" spans="1:22" ht="12.75">
      <c r="A40" s="29">
        <v>15</v>
      </c>
      <c r="B40" s="31">
        <v>389.55</v>
      </c>
      <c r="C40" s="31">
        <v>99.5</v>
      </c>
      <c r="D40" s="32"/>
      <c r="E40" s="35"/>
      <c r="F40" s="34"/>
      <c r="G40" s="36"/>
      <c r="H40" s="37"/>
      <c r="I40" s="11"/>
      <c r="J40" s="11"/>
      <c r="L40" s="7"/>
      <c r="Q40" s="1"/>
      <c r="R40" s="1"/>
      <c r="V40" s="1"/>
    </row>
    <row r="41" spans="1:22" ht="12.75">
      <c r="A41" s="29"/>
      <c r="B41" s="31"/>
      <c r="C41" s="31"/>
      <c r="D41" s="32">
        <f t="shared" si="0"/>
        <v>92.41</v>
      </c>
      <c r="E41" s="35">
        <v>50</v>
      </c>
      <c r="F41" s="34">
        <f>D41*E41</f>
        <v>4620.5</v>
      </c>
      <c r="G41" s="36">
        <v>1.2</v>
      </c>
      <c r="H41" s="37">
        <f t="shared" si="1"/>
        <v>5544.599999999999</v>
      </c>
      <c r="I41" s="11"/>
      <c r="J41" s="11"/>
      <c r="L41" s="7"/>
      <c r="Q41" s="1"/>
      <c r="R41" s="1"/>
      <c r="V41" s="1">
        <v>51.724672062647365</v>
      </c>
    </row>
    <row r="42" spans="1:22" ht="12.75">
      <c r="A42" s="29">
        <v>16</v>
      </c>
      <c r="B42" s="31">
        <v>389.6</v>
      </c>
      <c r="C42" s="31">
        <v>85.32</v>
      </c>
      <c r="D42" s="32"/>
      <c r="E42" s="35"/>
      <c r="F42" s="34"/>
      <c r="G42" s="36"/>
      <c r="H42" s="37"/>
      <c r="I42" s="11"/>
      <c r="J42" s="11"/>
      <c r="L42" s="7"/>
      <c r="Q42" s="1"/>
      <c r="R42" s="1"/>
      <c r="V42" s="1"/>
    </row>
    <row r="43" spans="1:22" ht="12.75">
      <c r="A43" s="29"/>
      <c r="B43" s="31"/>
      <c r="C43" s="31"/>
      <c r="D43" s="32">
        <f t="shared" si="0"/>
        <v>79.60499999999999</v>
      </c>
      <c r="E43" s="35">
        <v>50</v>
      </c>
      <c r="F43" s="34">
        <f>D43*E43</f>
        <v>3980.2499999999995</v>
      </c>
      <c r="G43" s="36">
        <v>1.2</v>
      </c>
      <c r="H43" s="37">
        <f t="shared" si="1"/>
        <v>4776.299999999999</v>
      </c>
      <c r="I43" s="11"/>
      <c r="J43" s="11"/>
      <c r="L43" s="7"/>
      <c r="Q43" s="1"/>
      <c r="R43" s="1"/>
      <c r="V43" s="1">
        <v>51.25848222493603</v>
      </c>
    </row>
    <row r="44" spans="1:18" ht="12.75">
      <c r="A44" s="29">
        <v>17</v>
      </c>
      <c r="B44" s="31">
        <v>389.65</v>
      </c>
      <c r="C44" s="31">
        <v>73.89</v>
      </c>
      <c r="D44" s="32"/>
      <c r="E44" s="35"/>
      <c r="F44" s="34"/>
      <c r="G44" s="36"/>
      <c r="H44" s="37"/>
      <c r="I44" s="11"/>
      <c r="J44" s="11"/>
      <c r="L44" s="7"/>
      <c r="Q44" s="1"/>
      <c r="R44" s="1"/>
    </row>
    <row r="45" spans="1:18" ht="12.75">
      <c r="A45" s="29"/>
      <c r="B45" s="31"/>
      <c r="C45" s="31"/>
      <c r="D45" s="32">
        <f t="shared" si="0"/>
        <v>79.31</v>
      </c>
      <c r="E45" s="35">
        <v>50</v>
      </c>
      <c r="F45" s="34">
        <f>D45*E45</f>
        <v>3965.5</v>
      </c>
      <c r="G45" s="36">
        <v>1.2</v>
      </c>
      <c r="H45" s="37">
        <f t="shared" si="1"/>
        <v>4758.599999999999</v>
      </c>
      <c r="I45" s="11"/>
      <c r="J45" s="11"/>
      <c r="L45" s="7"/>
      <c r="Q45" s="1"/>
      <c r="R45" s="1"/>
    </row>
    <row r="46" spans="1:18" ht="12.75">
      <c r="A46" s="29">
        <v>18</v>
      </c>
      <c r="B46" s="31">
        <v>389.7</v>
      </c>
      <c r="C46" s="31">
        <v>84.73</v>
      </c>
      <c r="D46" s="32"/>
      <c r="E46" s="35"/>
      <c r="F46" s="34"/>
      <c r="G46" s="36"/>
      <c r="H46" s="37"/>
      <c r="I46" s="11"/>
      <c r="J46" s="11"/>
      <c r="L46" s="7"/>
      <c r="Q46" s="1"/>
      <c r="R46" s="1"/>
    </row>
    <row r="47" spans="1:18" ht="12.75">
      <c r="A47" s="29"/>
      <c r="B47" s="31"/>
      <c r="C47" s="31"/>
      <c r="D47" s="32">
        <f t="shared" si="0"/>
        <v>86.625</v>
      </c>
      <c r="E47" s="35">
        <v>50</v>
      </c>
      <c r="F47" s="34">
        <f>D47*E47</f>
        <v>4331.25</v>
      </c>
      <c r="G47" s="36">
        <v>1.2</v>
      </c>
      <c r="H47" s="37">
        <f t="shared" si="1"/>
        <v>5197.5</v>
      </c>
      <c r="I47" s="11"/>
      <c r="J47" s="11"/>
      <c r="L47" s="7"/>
      <c r="Q47" s="1"/>
      <c r="R47" s="1"/>
    </row>
    <row r="48" spans="1:18" ht="12.75">
      <c r="A48" s="29">
        <v>19</v>
      </c>
      <c r="B48" s="31">
        <v>389.75</v>
      </c>
      <c r="C48" s="31">
        <v>88.52</v>
      </c>
      <c r="D48" s="32"/>
      <c r="E48" s="35"/>
      <c r="F48" s="34"/>
      <c r="G48" s="36"/>
      <c r="H48" s="37"/>
      <c r="I48" s="11"/>
      <c r="J48" s="11"/>
      <c r="L48" s="7"/>
      <c r="Q48" s="1"/>
      <c r="R48" s="1"/>
    </row>
    <row r="49" spans="1:18" ht="12.75">
      <c r="A49" s="29"/>
      <c r="B49" s="31"/>
      <c r="C49" s="31"/>
      <c r="D49" s="32">
        <f t="shared" si="0"/>
        <v>77.66999999999999</v>
      </c>
      <c r="E49" s="35">
        <v>50</v>
      </c>
      <c r="F49" s="34">
        <f>D49*E49</f>
        <v>3883.4999999999995</v>
      </c>
      <c r="G49" s="36">
        <v>1.2</v>
      </c>
      <c r="H49" s="37">
        <f t="shared" si="1"/>
        <v>4660.199999999999</v>
      </c>
      <c r="I49" s="11"/>
      <c r="J49" s="11"/>
      <c r="L49" s="7"/>
      <c r="Q49" s="1"/>
      <c r="R49" s="1"/>
    </row>
    <row r="50" spans="1:18" ht="12.75">
      <c r="A50" s="29">
        <v>20</v>
      </c>
      <c r="B50" s="31">
        <v>389.8</v>
      </c>
      <c r="C50" s="31">
        <v>66.82</v>
      </c>
      <c r="D50" s="32"/>
      <c r="E50" s="35"/>
      <c r="F50" s="34"/>
      <c r="G50" s="36"/>
      <c r="H50" s="37"/>
      <c r="I50" s="11"/>
      <c r="J50" s="11"/>
      <c r="L50" s="7"/>
      <c r="Q50" s="1"/>
      <c r="R50" s="1"/>
    </row>
    <row r="51" spans="1:18" ht="12.75">
      <c r="A51" s="29"/>
      <c r="B51" s="31"/>
      <c r="C51" s="31"/>
      <c r="D51" s="32">
        <f t="shared" si="0"/>
        <v>62.485</v>
      </c>
      <c r="E51" s="35">
        <v>50</v>
      </c>
      <c r="F51" s="34">
        <f>D51*E51</f>
        <v>3124.25</v>
      </c>
      <c r="G51" s="36">
        <v>1.2</v>
      </c>
      <c r="H51" s="37">
        <f t="shared" si="1"/>
        <v>3749.1</v>
      </c>
      <c r="I51" s="11"/>
      <c r="J51" s="11"/>
      <c r="L51" s="7"/>
      <c r="Q51" s="1"/>
      <c r="R51" s="1"/>
    </row>
    <row r="52" spans="1:18" ht="12.75">
      <c r="A52" s="29">
        <v>21</v>
      </c>
      <c r="B52" s="31">
        <v>389.85</v>
      </c>
      <c r="C52" s="31">
        <v>58.15</v>
      </c>
      <c r="D52" s="32"/>
      <c r="E52" s="35"/>
      <c r="F52" s="34"/>
      <c r="G52" s="36"/>
      <c r="H52" s="37"/>
      <c r="I52" s="11"/>
      <c r="J52" s="11"/>
      <c r="L52" s="7"/>
      <c r="Q52" s="1"/>
      <c r="R52" s="1"/>
    </row>
    <row r="53" spans="1:18" ht="12.75">
      <c r="A53" s="29"/>
      <c r="B53" s="30"/>
      <c r="C53" s="31"/>
      <c r="D53" s="32">
        <f t="shared" si="0"/>
        <v>65.218333335</v>
      </c>
      <c r="E53" s="35">
        <v>50</v>
      </c>
      <c r="F53" s="34">
        <f aca="true" t="shared" si="2" ref="F53:F75">D53*E53</f>
        <v>3260.91666675</v>
      </c>
      <c r="G53" s="36">
        <v>1.2</v>
      </c>
      <c r="H53" s="37">
        <f t="shared" si="1"/>
        <v>3913.1000000999998</v>
      </c>
      <c r="I53" s="11"/>
      <c r="J53" s="11"/>
      <c r="L53" s="7"/>
      <c r="Q53" s="1"/>
      <c r="R53" s="1"/>
    </row>
    <row r="54" spans="1:18" ht="12.75">
      <c r="A54" s="29">
        <v>22</v>
      </c>
      <c r="B54" s="30">
        <v>389.9</v>
      </c>
      <c r="C54" s="31">
        <v>72.28666667</v>
      </c>
      <c r="D54" s="32"/>
      <c r="E54" s="35"/>
      <c r="F54" s="34"/>
      <c r="G54" s="36"/>
      <c r="H54" s="37"/>
      <c r="I54" s="11"/>
      <c r="J54" s="11"/>
      <c r="L54" s="7"/>
      <c r="Q54" s="1"/>
      <c r="R54" s="1"/>
    </row>
    <row r="55" spans="1:18" ht="12.75">
      <c r="A55" s="29"/>
      <c r="B55" s="30"/>
      <c r="C55" s="31"/>
      <c r="D55" s="32">
        <f t="shared" si="0"/>
        <v>74.85133333499999</v>
      </c>
      <c r="E55" s="35">
        <v>50</v>
      </c>
      <c r="F55" s="34">
        <f t="shared" si="2"/>
        <v>3742.5666667499995</v>
      </c>
      <c r="G55" s="36">
        <v>1.2</v>
      </c>
      <c r="H55" s="37">
        <f t="shared" si="1"/>
        <v>4491.080000099999</v>
      </c>
      <c r="I55" s="11"/>
      <c r="J55" s="11"/>
      <c r="L55" s="7"/>
      <c r="Q55" s="1"/>
      <c r="R55" s="1"/>
    </row>
    <row r="56" spans="1:17" ht="12.75">
      <c r="A56" s="29">
        <v>23</v>
      </c>
      <c r="B56" s="30">
        <v>389.95</v>
      </c>
      <c r="C56" s="31">
        <v>77.416</v>
      </c>
      <c r="D56" s="32"/>
      <c r="E56" s="35"/>
      <c r="F56" s="34"/>
      <c r="G56" s="36"/>
      <c r="H56" s="37"/>
      <c r="I56" s="11"/>
      <c r="J56" s="11"/>
      <c r="P56" s="1"/>
      <c r="Q56" s="1"/>
    </row>
    <row r="57" spans="1:18" ht="12.75">
      <c r="A57" s="29"/>
      <c r="B57" s="30"/>
      <c r="C57" s="30"/>
      <c r="D57" s="32">
        <f t="shared" si="0"/>
        <v>69.208</v>
      </c>
      <c r="E57" s="35">
        <v>50</v>
      </c>
      <c r="F57" s="34">
        <f t="shared" si="2"/>
        <v>3460.4</v>
      </c>
      <c r="G57" s="36">
        <v>1.2</v>
      </c>
      <c r="H57" s="37">
        <f t="shared" si="1"/>
        <v>4152.48</v>
      </c>
      <c r="I57" s="11"/>
      <c r="J57" s="11"/>
      <c r="L57" s="7"/>
      <c r="Q57" s="1"/>
      <c r="R57" s="1"/>
    </row>
    <row r="58" spans="1:18" ht="12.75">
      <c r="A58" s="29">
        <v>24</v>
      </c>
      <c r="B58" s="30">
        <v>390</v>
      </c>
      <c r="C58" s="31">
        <v>61</v>
      </c>
      <c r="D58" s="32"/>
      <c r="E58" s="35"/>
      <c r="F58" s="34"/>
      <c r="G58" s="36"/>
      <c r="H58" s="37"/>
      <c r="I58" s="11"/>
      <c r="J58" s="11"/>
      <c r="L58" s="7"/>
      <c r="Q58" s="1"/>
      <c r="R58" s="1"/>
    </row>
    <row r="59" spans="1:18" ht="12.75">
      <c r="A59" s="29"/>
      <c r="B59" s="30"/>
      <c r="C59" s="31"/>
      <c r="D59" s="32">
        <f t="shared" si="0"/>
        <v>65.87625</v>
      </c>
      <c r="E59" s="35">
        <v>50</v>
      </c>
      <c r="F59" s="34">
        <f t="shared" si="2"/>
        <v>3293.8125</v>
      </c>
      <c r="G59" s="36">
        <v>1.2</v>
      </c>
      <c r="H59" s="37">
        <f t="shared" si="1"/>
        <v>3952.575</v>
      </c>
      <c r="I59" s="11"/>
      <c r="J59" s="11"/>
      <c r="L59" s="7"/>
      <c r="Q59" s="1"/>
      <c r="R59" s="1"/>
    </row>
    <row r="60" spans="1:18" ht="12.75">
      <c r="A60" s="29">
        <v>25</v>
      </c>
      <c r="B60" s="30">
        <v>390.05</v>
      </c>
      <c r="C60" s="31">
        <v>70.7525</v>
      </c>
      <c r="D60" s="32"/>
      <c r="E60" s="35"/>
      <c r="F60" s="34"/>
      <c r="G60" s="36"/>
      <c r="H60" s="37"/>
      <c r="I60" s="11"/>
      <c r="J60" s="11"/>
      <c r="L60" s="7"/>
      <c r="Q60" s="1"/>
      <c r="R60" s="1"/>
    </row>
    <row r="61" spans="1:18" ht="12.75">
      <c r="A61" s="29"/>
      <c r="B61" s="30"/>
      <c r="C61" s="31"/>
      <c r="D61" s="32">
        <f t="shared" si="0"/>
        <v>82.47125</v>
      </c>
      <c r="E61" s="35">
        <v>50</v>
      </c>
      <c r="F61" s="34">
        <f t="shared" si="2"/>
        <v>4123.5625</v>
      </c>
      <c r="G61" s="36">
        <v>1.2</v>
      </c>
      <c r="H61" s="37">
        <f t="shared" si="1"/>
        <v>4948.275</v>
      </c>
      <c r="I61" s="11"/>
      <c r="J61" s="11"/>
      <c r="L61" s="7"/>
      <c r="Q61" s="1"/>
      <c r="R61" s="1"/>
    </row>
    <row r="62" spans="1:18" ht="12.75">
      <c r="A62" s="29">
        <v>26</v>
      </c>
      <c r="B62" s="30">
        <v>390.1</v>
      </c>
      <c r="C62" s="31">
        <v>94.19</v>
      </c>
      <c r="D62" s="32"/>
      <c r="E62" s="35"/>
      <c r="F62" s="34"/>
      <c r="G62" s="36"/>
      <c r="H62" s="37"/>
      <c r="I62" s="11"/>
      <c r="J62" s="11"/>
      <c r="L62" s="7"/>
      <c r="Q62" s="1"/>
      <c r="R62" s="1"/>
    </row>
    <row r="63" spans="1:18" ht="12.75">
      <c r="A63" s="29"/>
      <c r="B63" s="30"/>
      <c r="C63" s="31"/>
      <c r="D63" s="32">
        <f t="shared" si="0"/>
        <v>94.41499999999999</v>
      </c>
      <c r="E63" s="35">
        <v>50</v>
      </c>
      <c r="F63" s="34">
        <f t="shared" si="2"/>
        <v>4720.75</v>
      </c>
      <c r="G63" s="36">
        <v>1.2</v>
      </c>
      <c r="H63" s="37">
        <f t="shared" si="1"/>
        <v>5664.9</v>
      </c>
      <c r="I63" s="11"/>
      <c r="J63" s="11"/>
      <c r="L63" s="7"/>
      <c r="Q63" s="1"/>
      <c r="R63" s="1"/>
    </row>
    <row r="64" spans="1:18" ht="12.75">
      <c r="A64" s="29">
        <v>27</v>
      </c>
      <c r="B64" s="30">
        <v>390.15</v>
      </c>
      <c r="C64" s="31">
        <v>94.64</v>
      </c>
      <c r="D64" s="32"/>
      <c r="E64" s="35"/>
      <c r="F64" s="34"/>
      <c r="G64" s="36"/>
      <c r="H64" s="37"/>
      <c r="I64" s="11"/>
      <c r="J64" s="11"/>
      <c r="L64" s="7"/>
      <c r="Q64" s="1"/>
      <c r="R64" s="1"/>
    </row>
    <row r="65" spans="1:18" ht="12.75">
      <c r="A65" s="29"/>
      <c r="B65" s="30"/>
      <c r="C65" s="31"/>
      <c r="D65" s="32">
        <f t="shared" si="0"/>
        <v>96.13374999999999</v>
      </c>
      <c r="E65" s="35">
        <v>50</v>
      </c>
      <c r="F65" s="34">
        <f t="shared" si="2"/>
        <v>4806.6875</v>
      </c>
      <c r="G65" s="36">
        <v>1.2</v>
      </c>
      <c r="H65" s="37">
        <f t="shared" si="1"/>
        <v>5768.025</v>
      </c>
      <c r="I65" s="11"/>
      <c r="J65" s="11"/>
      <c r="L65" s="7"/>
      <c r="Q65" s="1"/>
      <c r="R65" s="1"/>
    </row>
    <row r="66" spans="1:18" ht="12.75">
      <c r="A66" s="29">
        <v>28</v>
      </c>
      <c r="B66" s="30">
        <v>390.2</v>
      </c>
      <c r="C66" s="31">
        <v>97.6275</v>
      </c>
      <c r="D66" s="32"/>
      <c r="E66" s="35"/>
      <c r="F66" s="34"/>
      <c r="G66" s="36"/>
      <c r="H66" s="37"/>
      <c r="I66" s="11"/>
      <c r="J66" s="11"/>
      <c r="L66" s="7"/>
      <c r="Q66" s="1"/>
      <c r="R66" s="1"/>
    </row>
    <row r="67" spans="1:19" ht="12.75">
      <c r="A67" s="29"/>
      <c r="B67" s="30"/>
      <c r="C67" s="31"/>
      <c r="D67" s="32">
        <f t="shared" si="0"/>
        <v>95.30208333499999</v>
      </c>
      <c r="E67" s="35">
        <v>50</v>
      </c>
      <c r="F67" s="34">
        <f t="shared" si="2"/>
        <v>4765.104166749999</v>
      </c>
      <c r="G67" s="36">
        <v>1.2</v>
      </c>
      <c r="H67" s="37">
        <f t="shared" si="1"/>
        <v>5718.125000099999</v>
      </c>
      <c r="I67" s="11"/>
      <c r="J67" s="11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29">
        <v>29</v>
      </c>
      <c r="B68" s="30">
        <v>390.25</v>
      </c>
      <c r="C68" s="31">
        <v>92.97666667</v>
      </c>
      <c r="D68" s="32"/>
      <c r="E68" s="35"/>
      <c r="F68" s="34"/>
      <c r="G68" s="36"/>
      <c r="H68" s="37"/>
      <c r="I68" s="11"/>
      <c r="J68" s="11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29"/>
      <c r="B69" s="30"/>
      <c r="C69" s="31"/>
      <c r="D69" s="32">
        <f t="shared" si="0"/>
        <v>101.542333335</v>
      </c>
      <c r="E69" s="35">
        <v>50</v>
      </c>
      <c r="F69" s="34">
        <f t="shared" si="2"/>
        <v>5077.11666675</v>
      </c>
      <c r="G69" s="36">
        <v>1.2</v>
      </c>
      <c r="H69" s="37">
        <f t="shared" si="1"/>
        <v>6092.5400001</v>
      </c>
      <c r="I69" s="11"/>
      <c r="J69" s="11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29">
        <v>30</v>
      </c>
      <c r="B70" s="30">
        <v>390.3</v>
      </c>
      <c r="C70" s="31">
        <v>110.108</v>
      </c>
      <c r="D70" s="32"/>
      <c r="E70" s="35"/>
      <c r="F70" s="34"/>
      <c r="G70" s="36"/>
      <c r="H70" s="37"/>
      <c r="I70" s="11"/>
      <c r="J70" s="11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29"/>
      <c r="B71" s="30"/>
      <c r="C71" s="31"/>
      <c r="D71" s="32">
        <f t="shared" si="0"/>
        <v>96.924</v>
      </c>
      <c r="E71" s="35">
        <v>50</v>
      </c>
      <c r="F71" s="34">
        <f t="shared" si="2"/>
        <v>4846.200000000001</v>
      </c>
      <c r="G71" s="36">
        <v>1.2</v>
      </c>
      <c r="H71" s="37">
        <f t="shared" si="1"/>
        <v>5815.4400000000005</v>
      </c>
      <c r="I71" s="11"/>
      <c r="J71" s="11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29">
        <v>31</v>
      </c>
      <c r="B72" s="30">
        <v>390.35</v>
      </c>
      <c r="C72" s="31">
        <v>83.74</v>
      </c>
      <c r="D72" s="32"/>
      <c r="E72" s="35"/>
      <c r="F72" s="34"/>
      <c r="G72" s="36"/>
      <c r="H72" s="37"/>
      <c r="I72" s="11"/>
      <c r="J72" s="11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29"/>
      <c r="B73" s="30"/>
      <c r="C73" s="31"/>
      <c r="D73" s="32">
        <f t="shared" si="0"/>
        <v>73.905</v>
      </c>
      <c r="E73" s="35">
        <v>50</v>
      </c>
      <c r="F73" s="34">
        <f t="shared" si="2"/>
        <v>3695.25</v>
      </c>
      <c r="G73" s="36">
        <v>1.2</v>
      </c>
      <c r="H73" s="37">
        <f t="shared" si="1"/>
        <v>4434.3</v>
      </c>
      <c r="I73" s="11"/>
      <c r="J73" s="11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29">
        <v>32</v>
      </c>
      <c r="B74" s="30">
        <v>390.4</v>
      </c>
      <c r="C74" s="31">
        <v>64.07</v>
      </c>
      <c r="D74" s="32"/>
      <c r="E74" s="35"/>
      <c r="F74" s="34"/>
      <c r="G74" s="36"/>
      <c r="H74" s="37"/>
      <c r="I74" s="11"/>
      <c r="J74" s="11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29"/>
      <c r="B75" s="30"/>
      <c r="C75" s="30"/>
      <c r="D75" s="32">
        <f t="shared" si="0"/>
        <v>42.01</v>
      </c>
      <c r="E75" s="35">
        <v>50</v>
      </c>
      <c r="F75" s="34">
        <f t="shared" si="2"/>
        <v>2100.5</v>
      </c>
      <c r="G75" s="36">
        <v>1.2</v>
      </c>
      <c r="H75" s="37">
        <f t="shared" si="1"/>
        <v>2520.6</v>
      </c>
      <c r="I75" s="11"/>
      <c r="J75" s="11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29">
        <v>33</v>
      </c>
      <c r="B76" s="30">
        <v>390.45</v>
      </c>
      <c r="C76" s="31">
        <v>19.95</v>
      </c>
      <c r="D76" s="32"/>
      <c r="E76" s="32"/>
      <c r="F76" s="34"/>
      <c r="G76" s="36"/>
      <c r="H76" s="37"/>
      <c r="I76" s="11"/>
      <c r="J76" s="11"/>
      <c r="L76" s="15"/>
      <c r="M76" s="15"/>
      <c r="N76" s="15"/>
      <c r="O76" s="15"/>
      <c r="P76" s="15"/>
      <c r="Q76" s="15"/>
      <c r="R76" s="15"/>
      <c r="S76" s="15"/>
    </row>
    <row r="77" spans="1:19" ht="13.5" thickBot="1">
      <c r="A77" s="51" t="s">
        <v>20</v>
      </c>
      <c r="B77" s="52"/>
      <c r="C77" s="52"/>
      <c r="D77" s="53"/>
      <c r="E77" s="38">
        <f>SUM(E13:E76)</f>
        <v>1600</v>
      </c>
      <c r="F77" s="39">
        <f>SUM(F13:F76)</f>
        <v>131776.616667</v>
      </c>
      <c r="G77" s="29">
        <v>1.2</v>
      </c>
      <c r="H77" s="34">
        <f>SUM(H13:H76)</f>
        <v>158131.9400004</v>
      </c>
      <c r="I77" s="11"/>
      <c r="J77" s="11"/>
      <c r="L77" s="15"/>
      <c r="M77" s="15"/>
      <c r="N77" s="15"/>
      <c r="O77" s="15"/>
      <c r="P77" s="15"/>
      <c r="Q77" s="15"/>
      <c r="R77" s="15"/>
      <c r="S77" s="15"/>
    </row>
    <row r="78" spans="1:19" ht="38.25" customHeight="1" thickBot="1">
      <c r="A78" s="57" t="s">
        <v>19</v>
      </c>
      <c r="B78" s="58"/>
      <c r="C78" s="58"/>
      <c r="D78" s="58"/>
      <c r="E78" s="59"/>
      <c r="F78" s="41">
        <v>133000</v>
      </c>
      <c r="G78" s="42">
        <v>1.2</v>
      </c>
      <c r="H78" s="39">
        <f>F78*G78</f>
        <v>159600</v>
      </c>
      <c r="I78" s="11"/>
      <c r="J78" s="11"/>
      <c r="L78" s="15"/>
      <c r="M78" s="15"/>
      <c r="N78" s="15"/>
      <c r="O78" s="15"/>
      <c r="P78" s="15"/>
      <c r="Q78" s="15"/>
      <c r="R78" s="15"/>
      <c r="S78" s="15"/>
    </row>
    <row r="79" spans="1:19" ht="26.25" customHeight="1" thickBot="1">
      <c r="A79" s="48" t="s">
        <v>23</v>
      </c>
      <c r="B79" s="49"/>
      <c r="C79" s="49"/>
      <c r="D79" s="49"/>
      <c r="E79" s="49"/>
      <c r="F79" s="49"/>
      <c r="G79" s="50"/>
      <c r="H79" s="40">
        <v>160000</v>
      </c>
      <c r="I79" s="11"/>
      <c r="J79" s="11"/>
      <c r="L79" s="15"/>
      <c r="M79" s="15"/>
      <c r="N79" s="15"/>
      <c r="O79" s="15"/>
      <c r="P79" s="15"/>
      <c r="Q79" s="15"/>
      <c r="R79" s="15"/>
      <c r="S79" s="15"/>
    </row>
    <row r="80" spans="1:19" ht="26.25" customHeight="1">
      <c r="A80" s="9"/>
      <c r="B80" s="5"/>
      <c r="C80" s="5"/>
      <c r="D80" s="4"/>
      <c r="E80" s="3"/>
      <c r="F80" s="6"/>
      <c r="G80" s="8"/>
      <c r="H80" s="8"/>
      <c r="I80" s="11"/>
      <c r="J80" s="11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3"/>
      <c r="B81" s="5"/>
      <c r="C81" s="5"/>
      <c r="D81" s="4"/>
      <c r="E81" s="3"/>
      <c r="F81" s="6"/>
      <c r="G81" s="8"/>
      <c r="H81" s="8"/>
      <c r="I81" s="11"/>
      <c r="J81" s="11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3"/>
      <c r="B82" s="5"/>
      <c r="C82" s="5"/>
      <c r="D82" s="4"/>
      <c r="E82" s="3"/>
      <c r="F82" s="6"/>
      <c r="G82" s="8"/>
      <c r="H82" s="8"/>
      <c r="I82" s="11"/>
      <c r="J82" s="11"/>
      <c r="L82" s="15"/>
      <c r="M82" s="15"/>
      <c r="N82" s="15"/>
      <c r="O82" s="15"/>
      <c r="P82" s="15"/>
      <c r="Q82" s="15"/>
      <c r="R82" s="15"/>
      <c r="S82" s="15"/>
    </row>
    <row r="83" spans="1:24" ht="12.75" customHeight="1">
      <c r="A83" s="13"/>
      <c r="B83" s="5"/>
      <c r="C83" s="5"/>
      <c r="D83" s="4"/>
      <c r="E83" s="3"/>
      <c r="F83" s="6"/>
      <c r="G83" s="8"/>
      <c r="H83" s="8"/>
      <c r="I83" s="11"/>
      <c r="J83" s="11"/>
      <c r="L83" s="15"/>
      <c r="M83" s="15"/>
      <c r="N83" s="15"/>
      <c r="O83" s="15"/>
      <c r="P83" s="15"/>
      <c r="Q83" s="19"/>
      <c r="R83" s="15"/>
      <c r="S83" s="15"/>
      <c r="X83" s="20"/>
    </row>
    <row r="84" spans="1:19" ht="12.75">
      <c r="A84" s="21"/>
      <c r="B84" s="13"/>
      <c r="C84" s="13"/>
      <c r="D84" s="13"/>
      <c r="E84" s="13"/>
      <c r="F84" s="13"/>
      <c r="G84" s="14"/>
      <c r="H84" s="14"/>
      <c r="I84" s="11"/>
      <c r="J84" s="11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3"/>
      <c r="B85" s="13"/>
      <c r="C85" s="13"/>
      <c r="D85" s="13"/>
      <c r="E85" s="13"/>
      <c r="F85" s="13"/>
      <c r="G85" s="14"/>
      <c r="H85" s="14"/>
      <c r="I85" s="11"/>
      <c r="J85" s="11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3"/>
      <c r="B86" s="13"/>
      <c r="C86" s="13"/>
      <c r="D86" s="13"/>
      <c r="E86" s="13"/>
      <c r="F86" s="13"/>
      <c r="G86" s="14"/>
      <c r="H86" s="14"/>
      <c r="I86" s="11"/>
      <c r="J86" s="11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3"/>
      <c r="B87" s="13"/>
      <c r="C87" s="13"/>
      <c r="D87" s="13"/>
      <c r="E87" s="13"/>
      <c r="F87" s="13"/>
      <c r="G87" s="14"/>
      <c r="H87" s="14"/>
      <c r="I87" s="11"/>
      <c r="J87" s="11"/>
      <c r="L87" s="15"/>
      <c r="M87" s="15"/>
      <c r="N87" s="15"/>
      <c r="O87" s="15"/>
      <c r="P87" s="15"/>
      <c r="Q87" s="15"/>
      <c r="R87" s="15"/>
      <c r="S87" s="15"/>
    </row>
    <row r="88" spans="1:19" ht="12.75">
      <c r="A88" s="13"/>
      <c r="B88" s="13"/>
      <c r="C88" s="13"/>
      <c r="D88" s="13"/>
      <c r="E88" s="13"/>
      <c r="F88" s="13"/>
      <c r="G88" s="14"/>
      <c r="H88" s="14"/>
      <c r="I88" s="11"/>
      <c r="J88" s="11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6"/>
      <c r="B89" s="13"/>
      <c r="C89" s="13"/>
      <c r="D89" s="13"/>
      <c r="E89" s="13"/>
      <c r="F89" s="13"/>
      <c r="G89" s="14"/>
      <c r="H89" s="14"/>
      <c r="I89" s="11"/>
      <c r="J89" s="11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6"/>
      <c r="B90" s="13"/>
      <c r="C90" s="13"/>
      <c r="D90" s="13"/>
      <c r="E90" s="13"/>
      <c r="F90" s="13"/>
      <c r="G90" s="14"/>
      <c r="H90" s="14"/>
      <c r="I90" s="11"/>
      <c r="J90" s="11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6"/>
      <c r="B91" s="13"/>
      <c r="C91" s="13"/>
      <c r="D91" s="13"/>
      <c r="E91" s="13"/>
      <c r="F91" s="13"/>
      <c r="G91" s="14"/>
      <c r="H91" s="14"/>
      <c r="I91" s="11"/>
      <c r="J91" s="11"/>
      <c r="L91" s="15"/>
      <c r="M91" s="15"/>
      <c r="N91" s="15"/>
      <c r="O91" s="15"/>
      <c r="P91" s="15"/>
      <c r="Q91" s="15"/>
      <c r="R91" s="15"/>
      <c r="S91" s="15"/>
    </row>
    <row r="92" spans="1:18" ht="12.75">
      <c r="A92" s="6"/>
      <c r="B92" s="13"/>
      <c r="C92" s="13"/>
      <c r="D92" s="13"/>
      <c r="E92" s="13"/>
      <c r="F92" s="13"/>
      <c r="G92" s="14"/>
      <c r="H92" s="14"/>
      <c r="I92" s="11"/>
      <c r="J92" s="11"/>
      <c r="Q92" s="1"/>
      <c r="R92" s="1"/>
    </row>
    <row r="93" spans="1:18" ht="12.75">
      <c r="A93" s="6"/>
      <c r="B93" s="13"/>
      <c r="C93" s="13"/>
      <c r="D93" s="13"/>
      <c r="E93" s="13"/>
      <c r="F93" s="13"/>
      <c r="G93" s="14"/>
      <c r="H93" s="14"/>
      <c r="I93" s="11"/>
      <c r="J93" s="11"/>
      <c r="Q93" s="1"/>
      <c r="R93" s="1"/>
    </row>
    <row r="94" spans="1:18" ht="12.75">
      <c r="A94" s="6"/>
      <c r="B94" s="13"/>
      <c r="C94" s="13"/>
      <c r="D94" s="13"/>
      <c r="E94" s="13"/>
      <c r="F94" s="13"/>
      <c r="G94" s="14"/>
      <c r="H94" s="14"/>
      <c r="I94" s="11"/>
      <c r="J94" s="11"/>
      <c r="Q94" s="1"/>
      <c r="R94" s="1"/>
    </row>
    <row r="95" spans="1:20" ht="12.75">
      <c r="A95" s="6"/>
      <c r="B95" s="13"/>
      <c r="C95" s="14"/>
      <c r="D95" s="13"/>
      <c r="E95" s="13"/>
      <c r="F95" s="13"/>
      <c r="G95" s="14"/>
      <c r="H95" s="14"/>
      <c r="I95" s="11"/>
      <c r="J95" s="11"/>
      <c r="Q95" s="1"/>
      <c r="R95" s="1"/>
      <c r="T95" s="2"/>
    </row>
    <row r="96" spans="1:18" ht="12.75">
      <c r="A96" s="6"/>
      <c r="B96" s="13"/>
      <c r="C96" s="13"/>
      <c r="D96" s="13"/>
      <c r="E96" s="13"/>
      <c r="F96" s="13"/>
      <c r="G96" s="14"/>
      <c r="H96" s="14"/>
      <c r="I96" s="11"/>
      <c r="J96" s="11"/>
      <c r="Q96" s="1"/>
      <c r="R96" s="1"/>
    </row>
    <row r="97" spans="1:10" ht="12.75">
      <c r="A97" s="6"/>
      <c r="B97" s="13"/>
      <c r="C97" s="14"/>
      <c r="D97" s="13"/>
      <c r="E97" s="13"/>
      <c r="F97" s="13"/>
      <c r="G97" s="14"/>
      <c r="H97" s="14"/>
      <c r="I97" s="11"/>
      <c r="J97" s="11"/>
    </row>
    <row r="98" spans="1:10" ht="12.75">
      <c r="A98" s="6"/>
      <c r="B98" s="13"/>
      <c r="C98" s="13"/>
      <c r="D98" s="13"/>
      <c r="E98" s="13"/>
      <c r="F98" s="13"/>
      <c r="G98" s="14"/>
      <c r="H98" s="14"/>
      <c r="I98" s="11"/>
      <c r="J98" s="11"/>
    </row>
    <row r="99" spans="1:10" ht="12.75">
      <c r="A99" s="13"/>
      <c r="B99" s="13"/>
      <c r="C99" s="13"/>
      <c r="D99" s="13"/>
      <c r="E99" s="13"/>
      <c r="F99" s="18"/>
      <c r="G99" s="14"/>
      <c r="H99" s="14"/>
      <c r="I99" s="11"/>
      <c r="J99" s="11"/>
    </row>
    <row r="100" spans="1:10" ht="12.75">
      <c r="A100" s="16"/>
      <c r="B100" s="13"/>
      <c r="C100" s="13"/>
      <c r="D100" s="13"/>
      <c r="E100" s="13"/>
      <c r="F100" s="13"/>
      <c r="G100" s="13"/>
      <c r="H100" s="13"/>
      <c r="I100" s="11"/>
      <c r="J100" s="11"/>
    </row>
    <row r="101" spans="1:10" ht="12.75">
      <c r="A101" s="16"/>
      <c r="B101" s="16"/>
      <c r="C101" s="16"/>
      <c r="D101" s="16"/>
      <c r="E101" s="16"/>
      <c r="F101" s="16"/>
      <c r="G101" s="16"/>
      <c r="H101" s="16"/>
      <c r="I101" s="11"/>
      <c r="J101" s="11"/>
    </row>
    <row r="102" spans="1:10" ht="12.75">
      <c r="A102" s="16"/>
      <c r="B102" s="16"/>
      <c r="C102" s="16"/>
      <c r="D102" s="16"/>
      <c r="E102" s="16"/>
      <c r="F102" s="16"/>
      <c r="G102" s="16"/>
      <c r="H102" s="16"/>
      <c r="I102" s="11"/>
      <c r="J102" s="11"/>
    </row>
    <row r="103" spans="1:10" ht="12.75">
      <c r="A103" s="16"/>
      <c r="B103" s="16"/>
      <c r="C103" s="16"/>
      <c r="D103" s="16"/>
      <c r="E103" s="16"/>
      <c r="F103" s="16"/>
      <c r="G103" s="16"/>
      <c r="H103" s="16"/>
      <c r="I103" s="11"/>
      <c r="J103" s="11"/>
    </row>
    <row r="104" spans="1:10" ht="12.75">
      <c r="A104" s="17"/>
      <c r="B104" s="16"/>
      <c r="C104" s="16"/>
      <c r="D104" s="16"/>
      <c r="E104" s="16"/>
      <c r="F104" s="16"/>
      <c r="G104" s="16"/>
      <c r="H104" s="16"/>
      <c r="I104" s="8"/>
      <c r="J104" s="8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7"/>
      <c r="J105" s="7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1"/>
      <c r="J106" s="11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1"/>
      <c r="J107" s="11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8"/>
      <c r="J108" s="8"/>
    </row>
    <row r="109" spans="2:10" ht="12.75">
      <c r="B109" s="15"/>
      <c r="C109" s="15"/>
      <c r="D109" s="15"/>
      <c r="E109" s="15"/>
      <c r="F109" s="15"/>
      <c r="G109" s="15"/>
      <c r="H109" s="15"/>
      <c r="I109" s="11"/>
      <c r="J109" s="11"/>
    </row>
    <row r="110" spans="9:10" ht="12.75">
      <c r="I110" s="11"/>
      <c r="J110" s="11"/>
    </row>
    <row r="111" spans="9:10" ht="12.75">
      <c r="I111" s="12"/>
      <c r="J111" s="12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14"/>
      <c r="J116" s="14"/>
    </row>
    <row r="117" spans="9:10" ht="12.75">
      <c r="I117" s="14"/>
      <c r="J117" s="14"/>
    </row>
    <row r="118" spans="9:10" ht="12.75">
      <c r="I118" s="14"/>
      <c r="J118" s="14"/>
    </row>
    <row r="119" spans="9:10" ht="12.75">
      <c r="I119" s="14"/>
      <c r="J119" s="14"/>
    </row>
    <row r="120" spans="9:10" ht="12.75">
      <c r="I120" s="14"/>
      <c r="J120" s="14"/>
    </row>
    <row r="121" spans="9:10" ht="12.75">
      <c r="I121" s="14"/>
      <c r="J121" s="14"/>
    </row>
    <row r="122" spans="9:10" ht="12.75">
      <c r="I122" s="14"/>
      <c r="J122" s="14"/>
    </row>
    <row r="123" spans="9:10" ht="12.75">
      <c r="I123" s="14"/>
      <c r="J123" s="14"/>
    </row>
    <row r="124" spans="9:10" ht="12.75">
      <c r="I124" s="14"/>
      <c r="J124" s="14"/>
    </row>
    <row r="125" spans="9:10" ht="12.75">
      <c r="I125" s="14"/>
      <c r="J125" s="14"/>
    </row>
    <row r="126" spans="9:10" ht="12.75">
      <c r="I126" s="14"/>
      <c r="J126" s="14"/>
    </row>
    <row r="127" spans="9:10" ht="12.75">
      <c r="I127" s="14"/>
      <c r="J127" s="14"/>
    </row>
    <row r="128" spans="9:10" ht="12.75">
      <c r="I128" s="14"/>
      <c r="J128" s="14"/>
    </row>
    <row r="129" spans="9:10" ht="12.75">
      <c r="I129" s="14"/>
      <c r="J129" s="14"/>
    </row>
    <row r="130" spans="9:10" ht="12.75">
      <c r="I130" s="14"/>
      <c r="J130" s="14"/>
    </row>
    <row r="131" spans="9:10" ht="12.75">
      <c r="I131" s="14"/>
      <c r="J131" s="14"/>
    </row>
    <row r="132" spans="9:10" ht="12.75">
      <c r="I132" s="13"/>
      <c r="J132" s="13"/>
    </row>
    <row r="133" spans="9:10" ht="12.75">
      <c r="I133" s="16"/>
      <c r="J133" s="16"/>
    </row>
    <row r="134" spans="9:10" ht="12.75">
      <c r="I134" s="16"/>
      <c r="J134" s="16"/>
    </row>
    <row r="135" spans="9:10" ht="12.75">
      <c r="I135" s="16"/>
      <c r="J135" s="16"/>
    </row>
    <row r="136" spans="9:10" ht="12.75">
      <c r="I136" s="16"/>
      <c r="J136" s="16"/>
    </row>
    <row r="137" spans="9:10" ht="12.75">
      <c r="I137" s="15"/>
      <c r="J137" s="15"/>
    </row>
    <row r="138" spans="9:10" ht="12.75">
      <c r="I138" s="15"/>
      <c r="J138" s="15"/>
    </row>
    <row r="139" spans="9:10" ht="12.75">
      <c r="I139" s="15"/>
      <c r="J139" s="15"/>
    </row>
    <row r="140" spans="9:10" ht="12.75">
      <c r="I140" s="15"/>
      <c r="J140" s="15"/>
    </row>
    <row r="141" spans="9:10" ht="12.75">
      <c r="I141" s="15"/>
      <c r="J141" s="15"/>
    </row>
  </sheetData>
  <mergeCells count="13">
    <mergeCell ref="A79:G79"/>
    <mergeCell ref="A77:D77"/>
    <mergeCell ref="K8:L10"/>
    <mergeCell ref="G6:H8"/>
    <mergeCell ref="A78:E78"/>
    <mergeCell ref="A3:H3"/>
    <mergeCell ref="A4:H5"/>
    <mergeCell ref="D6:D8"/>
    <mergeCell ref="E6:E8"/>
    <mergeCell ref="F6:F8"/>
    <mergeCell ref="A6:A8"/>
    <mergeCell ref="B6:B8"/>
    <mergeCell ref="C6:C8"/>
  </mergeCells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Gawlik</dc:creator>
  <cp:keywords/>
  <dc:description/>
  <cp:lastModifiedBy>jstodolny</cp:lastModifiedBy>
  <cp:lastPrinted>2011-06-02T12:20:23Z</cp:lastPrinted>
  <dcterms:created xsi:type="dcterms:W3CDTF">2009-01-15T08:13:58Z</dcterms:created>
  <dcterms:modified xsi:type="dcterms:W3CDTF">2011-06-10T06:22:14Z</dcterms:modified>
  <cp:category/>
  <cp:version/>
  <cp:contentType/>
  <cp:contentStatus/>
</cp:coreProperties>
</file>